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395" windowHeight="8640" activeTab="0"/>
  </bookViews>
  <sheets>
    <sheet name="Gesamt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<sst xmlns="http://schemas.openxmlformats.org/spreadsheetml/2006/main" count="73" uniqueCount="50">
  <si>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D-Fördermittelbindung</t>
  </si>
  <si>
    <t>Anzahl D-Anträge</t>
  </si>
  <si>
    <t>počet CZ-žádostí</t>
  </si>
  <si>
    <t>CZ- dotační vazba</t>
  </si>
  <si>
    <t>GESAMT - CELKEM</t>
  </si>
  <si>
    <t>davon</t>
  </si>
  <si>
    <t>EEL 0045 CZ</t>
  </si>
  <si>
    <t>EEL 0046 CZ</t>
  </si>
  <si>
    <t>EEL 0049 CZ</t>
  </si>
  <si>
    <t>gesamt - celkem</t>
  </si>
  <si>
    <t>EEL 0005 D</t>
  </si>
  <si>
    <t>EEL 0009 D</t>
  </si>
  <si>
    <t>EEL 0016 D</t>
  </si>
  <si>
    <t>EEL 0002 CZ</t>
  </si>
  <si>
    <t>EEL 0023 CZ</t>
  </si>
  <si>
    <t>EEL 0030 CZ</t>
  </si>
  <si>
    <t>EEL 0004 D</t>
  </si>
  <si>
    <t>EEL 0014 CZ</t>
  </si>
  <si>
    <t>EEL 0012 CZ</t>
  </si>
  <si>
    <t>EEL 0007 CZ</t>
  </si>
  <si>
    <t>EEL 0021 D</t>
  </si>
  <si>
    <t>EEL 0018 CZ</t>
  </si>
  <si>
    <t>EEL 0019 CZ</t>
  </si>
  <si>
    <t>EEL 0017 CZ</t>
  </si>
  <si>
    <t>EEL 0008 D</t>
  </si>
  <si>
    <t>EEL 0010 CZ</t>
  </si>
  <si>
    <t>EEL 0011 CZ</t>
  </si>
  <si>
    <t>EEL 0003 D</t>
  </si>
  <si>
    <t>EEL 0006 D</t>
  </si>
  <si>
    <t>EEL-0022-D</t>
  </si>
  <si>
    <t>EEL-0024-D</t>
  </si>
  <si>
    <t>EEL-0031-D</t>
  </si>
  <si>
    <t>EEL-0033-D</t>
  </si>
  <si>
    <t>EEL-0034-D</t>
  </si>
  <si>
    <t>EEL-0025-CZ</t>
  </si>
  <si>
    <t>EEL-0026-CZ</t>
  </si>
  <si>
    <t>EEL-0027-CZ</t>
  </si>
  <si>
    <t>EEL-0028-CZ</t>
  </si>
  <si>
    <t>EEL-0029-CZ</t>
  </si>
  <si>
    <t>EEL-0040-CZ</t>
  </si>
  <si>
    <t>EEL-0041-CZ</t>
  </si>
  <si>
    <t>EEL-0044-CZ</t>
  </si>
  <si>
    <t>Zwischensumme - mezisoučet</t>
  </si>
  <si>
    <t>EEL-0037-D</t>
  </si>
  <si>
    <t>EEL-0038-D</t>
  </si>
  <si>
    <t>EEL-0039-D</t>
  </si>
  <si>
    <t>EEL-0061-CZ</t>
  </si>
  <si>
    <t>EEL-0062-CZ</t>
  </si>
  <si>
    <t>EEL-0063-CZ</t>
  </si>
  <si>
    <t>EEL-0064-CZ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</si>
</sst>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00000"/>
    <numFmt numFmtId="174" formatCode="#,##0.00&quot; €&quot;"/>
    <numFmt numFmtId="175" formatCode="#,##0.00\ &quot;€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i/>
      <sz val="11"/>
      <color indexed="17"/>
      <name val="Arial"/>
      <family val="2"/>
    </font>
    <font>
      <i/>
      <sz val="10"/>
      <color indexed="17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14" fontId="12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4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74" fontId="14" fillId="0" borderId="1" xfId="0" applyNumberFormat="1" applyFont="1" applyBorder="1" applyAlignment="1">
      <alignment horizontal="right" vertical="center"/>
    </xf>
    <xf numFmtId="174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174" fontId="5" fillId="0" borderId="1" xfId="0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74" fontId="14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8"/>
  <sheetViews>
    <sheetView tabSelected="1" workbookViewId="0" topLeftCell="A55">
      <selection activeCell="G81" sqref="G81"/>
    </sheetView>
  </sheetViews>
  <sheetFormatPr defaultColWidth="9.140625" defaultRowHeight="12.75"/>
  <cols>
    <col min="1" max="1" width="11.421875" style="0" customWidth="1"/>
    <col min="2" max="2" width="5.8515625" style="6" customWidth="1"/>
    <col min="3" max="3" width="12.00390625" style="6" bestFit="1" customWidth="1"/>
    <col min="4" max="4" width="26.28125" style="0" customWidth="1"/>
    <col min="5" max="5" width="18.140625" style="0" customWidth="1"/>
    <col min="6" max="7" width="14.140625" style="0" customWidth="1"/>
    <col min="8" max="16384" width="11.421875" style="0" customWidth="1"/>
  </cols>
  <sheetData>
    <row r="2" spans="1:7" ht="12.75">
      <c r="A2" s="9"/>
      <c r="B2" s="60" t="s">
        <v>1</v>
      </c>
      <c r="C2" s="61"/>
      <c r="D2" s="9"/>
      <c r="E2" s="57" t="s">
        <v>9</v>
      </c>
      <c r="F2" s="59" t="s">
        <v>5</v>
      </c>
      <c r="G2" s="59"/>
    </row>
    <row r="3" spans="1:7" ht="14.25">
      <c r="A3" s="4"/>
      <c r="B3" s="60" t="s">
        <v>2</v>
      </c>
      <c r="C3" s="61"/>
      <c r="D3" s="4"/>
      <c r="E3" s="58"/>
      <c r="F3" s="26">
        <v>2009</v>
      </c>
      <c r="G3" s="26">
        <v>2010</v>
      </c>
    </row>
    <row r="4" spans="1:7" ht="12.75">
      <c r="A4" s="5">
        <v>39864</v>
      </c>
      <c r="B4" s="2">
        <v>3</v>
      </c>
      <c r="C4" s="2"/>
      <c r="D4" s="10" t="s">
        <v>0</v>
      </c>
      <c r="E4" s="11">
        <v>38614.3</v>
      </c>
      <c r="F4" s="11">
        <v>33429.3</v>
      </c>
      <c r="G4" s="11">
        <v>5185</v>
      </c>
    </row>
    <row r="5" spans="1:7" s="7" customFormat="1" ht="14.25">
      <c r="A5" s="21"/>
      <c r="B5" s="18"/>
      <c r="C5" s="18" t="s">
        <v>10</v>
      </c>
      <c r="D5" s="19"/>
      <c r="E5" s="20"/>
      <c r="F5" s="20">
        <v>8792</v>
      </c>
      <c r="G5" s="20"/>
    </row>
    <row r="6" spans="1:7" s="7" customFormat="1" ht="14.25">
      <c r="A6" s="21"/>
      <c r="B6" s="18"/>
      <c r="C6" s="18" t="s">
        <v>11</v>
      </c>
      <c r="D6" s="19"/>
      <c r="E6" s="20"/>
      <c r="F6" s="20">
        <v>12822.3</v>
      </c>
      <c r="G6" s="20"/>
    </row>
    <row r="7" spans="1:8" s="7" customFormat="1" ht="14.25">
      <c r="A7" s="21"/>
      <c r="B7" s="18"/>
      <c r="C7" s="18" t="s">
        <v>12</v>
      </c>
      <c r="D7" s="19"/>
      <c r="E7" s="20"/>
      <c r="F7" s="20">
        <v>5015</v>
      </c>
      <c r="G7" s="20">
        <v>5185</v>
      </c>
      <c r="H7" s="8"/>
    </row>
    <row r="8" spans="1:8" s="7" customFormat="1" ht="14.25">
      <c r="A8" s="21"/>
      <c r="B8" s="18"/>
      <c r="C8" s="18" t="s">
        <v>15</v>
      </c>
      <c r="D8" s="19"/>
      <c r="E8" s="20"/>
      <c r="F8" s="20">
        <v>6800</v>
      </c>
      <c r="G8" s="20"/>
      <c r="H8" s="8"/>
    </row>
    <row r="9" spans="1:7" ht="14.25">
      <c r="A9" s="4"/>
      <c r="B9" s="25">
        <v>3</v>
      </c>
      <c r="C9" s="2"/>
      <c r="D9" s="12" t="s">
        <v>3</v>
      </c>
      <c r="E9" s="13">
        <v>47657.5</v>
      </c>
      <c r="F9" s="13">
        <v>44725</v>
      </c>
      <c r="G9" s="13">
        <v>2932.5</v>
      </c>
    </row>
    <row r="10" spans="1:7" s="7" customFormat="1" ht="14.25">
      <c r="A10" s="21"/>
      <c r="B10" s="18"/>
      <c r="C10" s="18" t="s">
        <v>13</v>
      </c>
      <c r="D10" s="19"/>
      <c r="E10" s="20"/>
      <c r="F10" s="20">
        <v>11730</v>
      </c>
      <c r="G10" s="20">
        <v>170</v>
      </c>
    </row>
    <row r="11" spans="1:7" s="7" customFormat="1" ht="14.25">
      <c r="A11" s="21"/>
      <c r="B11" s="18"/>
      <c r="C11" s="18" t="s">
        <v>14</v>
      </c>
      <c r="D11" s="19"/>
      <c r="E11" s="20"/>
      <c r="F11" s="20">
        <v>15000</v>
      </c>
      <c r="G11" s="20"/>
    </row>
    <row r="12" spans="1:7" s="7" customFormat="1" ht="14.25">
      <c r="A12" s="21"/>
      <c r="B12" s="18"/>
      <c r="C12" s="18" t="s">
        <v>15</v>
      </c>
      <c r="D12" s="19"/>
      <c r="E12" s="20"/>
      <c r="F12" s="20">
        <v>15700</v>
      </c>
      <c r="G12" s="20"/>
    </row>
    <row r="13" spans="1:8" s="7" customFormat="1" ht="14.25">
      <c r="A13" s="21"/>
      <c r="B13" s="18"/>
      <c r="C13" s="18" t="s">
        <v>12</v>
      </c>
      <c r="D13" s="19"/>
      <c r="E13" s="20"/>
      <c r="F13" s="20">
        <v>2295</v>
      </c>
      <c r="G13" s="20">
        <v>2762.5</v>
      </c>
      <c r="H13" s="8"/>
    </row>
    <row r="14" spans="1:7" ht="24">
      <c r="A14" s="4"/>
      <c r="B14" s="2"/>
      <c r="C14" s="2"/>
      <c r="D14" s="30" t="s">
        <v>42</v>
      </c>
      <c r="E14" s="14">
        <v>86271.8</v>
      </c>
      <c r="F14" s="14">
        <v>78154.3</v>
      </c>
      <c r="G14" s="14">
        <v>8117.5</v>
      </c>
    </row>
    <row r="15" spans="1:7" ht="12.75">
      <c r="A15" s="15"/>
      <c r="B15" s="2"/>
      <c r="C15" s="2"/>
      <c r="D15" s="9"/>
      <c r="E15" s="9"/>
      <c r="F15" s="9"/>
      <c r="G15" s="9"/>
    </row>
    <row r="16" spans="1:7" ht="12.75">
      <c r="A16" s="5">
        <v>39953</v>
      </c>
      <c r="B16" s="2">
        <v>5</v>
      </c>
      <c r="C16" s="2"/>
      <c r="D16" s="10" t="s">
        <v>0</v>
      </c>
      <c r="E16" s="11">
        <v>68264.7</v>
      </c>
      <c r="F16" s="11">
        <v>59406</v>
      </c>
      <c r="G16" s="11">
        <v>8858.7</v>
      </c>
    </row>
    <row r="17" spans="1:7" s="7" customFormat="1" ht="14.25">
      <c r="A17" s="21"/>
      <c r="B17" s="18"/>
      <c r="C17" s="18" t="s">
        <v>27</v>
      </c>
      <c r="D17" s="19"/>
      <c r="E17" s="20"/>
      <c r="F17" s="20">
        <v>9350</v>
      </c>
      <c r="G17" s="20"/>
    </row>
    <row r="18" spans="1:7" s="7" customFormat="1" ht="14.25">
      <c r="A18" s="21"/>
      <c r="B18" s="18"/>
      <c r="C18" s="18" t="s">
        <v>16</v>
      </c>
      <c r="D18" s="19"/>
      <c r="E18" s="20"/>
      <c r="F18" s="20">
        <v>6785</v>
      </c>
      <c r="G18" s="20">
        <v>7129.7</v>
      </c>
    </row>
    <row r="19" spans="1:8" s="7" customFormat="1" ht="14.25">
      <c r="A19" s="21"/>
      <c r="B19" s="18"/>
      <c r="C19" s="18" t="s">
        <v>28</v>
      </c>
      <c r="D19" s="19"/>
      <c r="E19" s="20"/>
      <c r="F19" s="20">
        <v>13271</v>
      </c>
      <c r="G19" s="20">
        <v>1729</v>
      </c>
      <c r="H19" s="8"/>
    </row>
    <row r="20" spans="1:7" s="7" customFormat="1" ht="14.25">
      <c r="A20" s="21"/>
      <c r="B20" s="18"/>
      <c r="C20" s="18" t="s">
        <v>24</v>
      </c>
      <c r="D20" s="19"/>
      <c r="E20" s="20"/>
      <c r="F20" s="20">
        <v>15000</v>
      </c>
      <c r="G20" s="20"/>
    </row>
    <row r="21" spans="1:7" s="7" customFormat="1" ht="14.25">
      <c r="A21" s="21"/>
      <c r="B21" s="18"/>
      <c r="C21" s="18" t="s">
        <v>20</v>
      </c>
      <c r="D21" s="19"/>
      <c r="E21" s="20"/>
      <c r="F21" s="20">
        <v>15000</v>
      </c>
      <c r="G21" s="20"/>
    </row>
    <row r="22" spans="1:7" ht="14.25">
      <c r="A22" s="4"/>
      <c r="B22" s="25">
        <v>8</v>
      </c>
      <c r="C22" s="2"/>
      <c r="D22" s="12" t="s">
        <v>3</v>
      </c>
      <c r="E22" s="13">
        <v>88638.55</v>
      </c>
      <c r="F22" s="13">
        <v>83220.75</v>
      </c>
      <c r="G22" s="13">
        <v>5417.8</v>
      </c>
    </row>
    <row r="23" spans="1:7" s="7" customFormat="1" ht="14.25">
      <c r="A23" s="21"/>
      <c r="B23" s="18"/>
      <c r="C23" s="18" t="s">
        <v>19</v>
      </c>
      <c r="D23" s="19"/>
      <c r="E23" s="20"/>
      <c r="F23" s="20">
        <v>6832.3</v>
      </c>
      <c r="G23" s="20"/>
    </row>
    <row r="24" spans="1:7" s="7" customFormat="1" ht="14.25">
      <c r="A24" s="21"/>
      <c r="B24" s="18"/>
      <c r="C24" s="18" t="s">
        <v>25</v>
      </c>
      <c r="D24" s="19"/>
      <c r="E24" s="20"/>
      <c r="F24" s="20">
        <v>14999.95</v>
      </c>
      <c r="G24" s="20"/>
    </row>
    <row r="25" spans="1:7" s="7" customFormat="1" ht="14.25">
      <c r="A25" s="21"/>
      <c r="B25" s="18"/>
      <c r="C25" s="18" t="s">
        <v>26</v>
      </c>
      <c r="D25" s="19"/>
      <c r="E25" s="20"/>
      <c r="F25" s="20">
        <v>15000</v>
      </c>
      <c r="G25" s="20"/>
    </row>
    <row r="26" spans="1:7" s="7" customFormat="1" ht="14.25">
      <c r="A26" s="21"/>
      <c r="B26" s="18"/>
      <c r="C26" s="18" t="s">
        <v>18</v>
      </c>
      <c r="D26" s="19"/>
      <c r="E26" s="20"/>
      <c r="F26" s="20">
        <v>15000</v>
      </c>
      <c r="G26" s="20"/>
    </row>
    <row r="27" spans="1:7" s="7" customFormat="1" ht="14.25">
      <c r="A27" s="21"/>
      <c r="B27" s="18"/>
      <c r="C27" s="18" t="s">
        <v>17</v>
      </c>
      <c r="D27" s="19"/>
      <c r="E27" s="20"/>
      <c r="F27" s="20">
        <v>6858</v>
      </c>
      <c r="G27" s="20"/>
    </row>
    <row r="28" spans="1:7" s="7" customFormat="1" ht="14.25">
      <c r="A28" s="21"/>
      <c r="B28" s="18"/>
      <c r="C28" s="18" t="s">
        <v>23</v>
      </c>
      <c r="D28" s="19"/>
      <c r="E28" s="20"/>
      <c r="F28" s="20">
        <v>9732.5</v>
      </c>
      <c r="G28" s="20"/>
    </row>
    <row r="29" spans="1:7" s="7" customFormat="1" ht="14.25">
      <c r="A29" s="21"/>
      <c r="B29" s="18"/>
      <c r="C29" s="18" t="s">
        <v>21</v>
      </c>
      <c r="D29" s="19"/>
      <c r="E29" s="20"/>
      <c r="F29" s="20">
        <v>1320</v>
      </c>
      <c r="G29" s="20"/>
    </row>
    <row r="30" spans="1:7" s="7" customFormat="1" ht="14.25">
      <c r="A30" s="21"/>
      <c r="B30" s="18"/>
      <c r="C30" s="18" t="s">
        <v>22</v>
      </c>
      <c r="D30" s="19"/>
      <c r="E30" s="20"/>
      <c r="F30" s="20">
        <v>10500</v>
      </c>
      <c r="G30" s="20"/>
    </row>
    <row r="31" spans="1:8" s="7" customFormat="1" ht="14.25">
      <c r="A31" s="21"/>
      <c r="B31" s="18"/>
      <c r="C31" s="18" t="s">
        <v>16</v>
      </c>
      <c r="D31" s="19"/>
      <c r="E31" s="20"/>
      <c r="F31" s="20">
        <v>2978</v>
      </c>
      <c r="G31" s="20">
        <v>5417.8</v>
      </c>
      <c r="H31" s="8"/>
    </row>
    <row r="32" spans="1:7" ht="24">
      <c r="A32" s="4"/>
      <c r="B32" s="2"/>
      <c r="C32" s="2"/>
      <c r="D32" s="30" t="s">
        <v>42</v>
      </c>
      <c r="E32" s="14">
        <v>156903.25</v>
      </c>
      <c r="F32" s="14">
        <v>142626.75</v>
      </c>
      <c r="G32" s="14">
        <v>14276.5</v>
      </c>
    </row>
    <row r="33" spans="1:7" ht="12.75">
      <c r="A33" s="16"/>
      <c r="B33" s="2"/>
      <c r="C33" s="2"/>
      <c r="D33" s="9"/>
      <c r="E33" s="9"/>
      <c r="F33" s="9"/>
      <c r="G33" s="9"/>
    </row>
    <row r="34" spans="1:7" ht="12.75">
      <c r="A34" s="5">
        <v>39983</v>
      </c>
      <c r="B34" s="2">
        <v>5</v>
      </c>
      <c r="C34" s="2"/>
      <c r="D34" s="10" t="s">
        <v>0</v>
      </c>
      <c r="E34" s="11">
        <v>75936.59</v>
      </c>
      <c r="F34" s="11">
        <v>72130.59</v>
      </c>
      <c r="G34" s="11">
        <v>3806</v>
      </c>
    </row>
    <row r="35" spans="1:7" s="7" customFormat="1" ht="14.25">
      <c r="A35" s="21"/>
      <c r="B35" s="18"/>
      <c r="C35" s="18" t="s">
        <v>29</v>
      </c>
      <c r="D35" s="19"/>
      <c r="E35" s="20"/>
      <c r="F35" s="20">
        <v>15000</v>
      </c>
      <c r="G35" s="20"/>
    </row>
    <row r="36" spans="1:7" s="7" customFormat="1" ht="14.25">
      <c r="A36" s="21"/>
      <c r="B36" s="18"/>
      <c r="C36" s="18" t="s">
        <v>30</v>
      </c>
      <c r="D36" s="19"/>
      <c r="E36" s="20"/>
      <c r="F36" s="20">
        <v>14875</v>
      </c>
      <c r="G36" s="20"/>
    </row>
    <row r="37" spans="1:7" s="7" customFormat="1" ht="14.25">
      <c r="A37" s="21"/>
      <c r="B37" s="18"/>
      <c r="C37" s="18" t="s">
        <v>31</v>
      </c>
      <c r="D37" s="19"/>
      <c r="E37" s="20"/>
      <c r="F37" s="20">
        <v>7636</v>
      </c>
      <c r="G37" s="20">
        <v>3806</v>
      </c>
    </row>
    <row r="38" spans="1:7" s="7" customFormat="1" ht="14.25">
      <c r="A38" s="21"/>
      <c r="B38" s="18"/>
      <c r="C38" s="18" t="s">
        <v>32</v>
      </c>
      <c r="D38" s="19"/>
      <c r="E38" s="20"/>
      <c r="F38" s="20">
        <v>15000</v>
      </c>
      <c r="G38" s="20"/>
    </row>
    <row r="39" spans="1:7" s="7" customFormat="1" ht="14.25">
      <c r="A39" s="21"/>
      <c r="B39" s="18"/>
      <c r="C39" s="18" t="s">
        <v>33</v>
      </c>
      <c r="D39" s="19"/>
      <c r="E39" s="20"/>
      <c r="F39" s="20">
        <v>12159</v>
      </c>
      <c r="G39" s="20"/>
    </row>
    <row r="40" spans="1:8" s="7" customFormat="1" ht="14.25">
      <c r="A40" s="21"/>
      <c r="B40" s="18"/>
      <c r="C40" s="18" t="s">
        <v>39</v>
      </c>
      <c r="D40" s="19"/>
      <c r="E40" s="20"/>
      <c r="F40" s="20">
        <v>7460.59</v>
      </c>
      <c r="G40" s="20"/>
      <c r="H40" s="8"/>
    </row>
    <row r="41" spans="1:7" ht="14.25">
      <c r="A41" s="4"/>
      <c r="B41" s="25">
        <v>8</v>
      </c>
      <c r="C41" s="2"/>
      <c r="D41" s="12" t="s">
        <v>3</v>
      </c>
      <c r="E41" s="13">
        <v>102071.93</v>
      </c>
      <c r="F41" s="13">
        <v>100024.93</v>
      </c>
      <c r="G41" s="13">
        <v>2047</v>
      </c>
    </row>
    <row r="42" spans="1:7" s="7" customFormat="1" ht="14.25">
      <c r="A42" s="21"/>
      <c r="B42" s="18"/>
      <c r="C42" s="18" t="s">
        <v>34</v>
      </c>
      <c r="D42" s="19"/>
      <c r="E42" s="20"/>
      <c r="F42" s="20">
        <v>7280</v>
      </c>
      <c r="G42" s="20"/>
    </row>
    <row r="43" spans="1:7" s="7" customFormat="1" ht="14.25">
      <c r="A43" s="21"/>
      <c r="B43" s="18"/>
      <c r="C43" s="18" t="s">
        <v>35</v>
      </c>
      <c r="D43" s="19"/>
      <c r="E43" s="20"/>
      <c r="F43" s="20">
        <v>12560</v>
      </c>
      <c r="G43" s="20"/>
    </row>
    <row r="44" spans="1:7" s="7" customFormat="1" ht="14.25">
      <c r="A44" s="21"/>
      <c r="B44" s="18"/>
      <c r="C44" s="18" t="s">
        <v>36</v>
      </c>
      <c r="D44" s="19"/>
      <c r="E44" s="20"/>
      <c r="F44" s="20">
        <v>15000</v>
      </c>
      <c r="G44" s="20"/>
    </row>
    <row r="45" spans="1:7" s="7" customFormat="1" ht="14.25">
      <c r="A45" s="21"/>
      <c r="B45" s="18"/>
      <c r="C45" s="18" t="s">
        <v>37</v>
      </c>
      <c r="D45" s="19"/>
      <c r="E45" s="20"/>
      <c r="F45" s="20">
        <v>5669.5</v>
      </c>
      <c r="G45" s="20"/>
    </row>
    <row r="46" spans="1:7" s="7" customFormat="1" ht="14.25">
      <c r="A46" s="21"/>
      <c r="B46" s="18"/>
      <c r="C46" s="18" t="s">
        <v>38</v>
      </c>
      <c r="D46" s="19"/>
      <c r="E46" s="20"/>
      <c r="F46" s="20">
        <v>10675.87</v>
      </c>
      <c r="G46" s="20"/>
    </row>
    <row r="47" spans="1:7" s="7" customFormat="1" ht="14.25">
      <c r="A47" s="21"/>
      <c r="B47" s="18"/>
      <c r="C47" s="18" t="s">
        <v>39</v>
      </c>
      <c r="D47" s="19"/>
      <c r="E47" s="20"/>
      <c r="F47" s="20">
        <v>14755.36</v>
      </c>
      <c r="G47" s="20"/>
    </row>
    <row r="48" spans="1:7" s="7" customFormat="1" ht="14.25">
      <c r="A48" s="21"/>
      <c r="B48" s="18"/>
      <c r="C48" s="18" t="s">
        <v>40</v>
      </c>
      <c r="D48" s="19"/>
      <c r="E48" s="20"/>
      <c r="F48" s="20">
        <v>15000</v>
      </c>
      <c r="G48" s="20"/>
    </row>
    <row r="49" spans="1:7" s="7" customFormat="1" ht="14.25">
      <c r="A49" s="21"/>
      <c r="B49" s="18"/>
      <c r="C49" s="18" t="s">
        <v>41</v>
      </c>
      <c r="D49" s="19"/>
      <c r="E49" s="20"/>
      <c r="F49" s="20">
        <v>14970.2</v>
      </c>
      <c r="G49" s="20"/>
    </row>
    <row r="50" spans="1:8" s="7" customFormat="1" ht="14.25">
      <c r="A50" s="21"/>
      <c r="B50" s="18"/>
      <c r="C50" s="18" t="s">
        <v>31</v>
      </c>
      <c r="D50" s="19"/>
      <c r="E50" s="20"/>
      <c r="F50" s="20">
        <v>4114</v>
      </c>
      <c r="G50" s="20">
        <v>2047</v>
      </c>
      <c r="H50" s="8"/>
    </row>
    <row r="51" spans="1:7" ht="24">
      <c r="A51" s="4"/>
      <c r="B51" s="2"/>
      <c r="C51" s="2"/>
      <c r="D51" s="30" t="s">
        <v>42</v>
      </c>
      <c r="E51" s="14">
        <v>178008.52</v>
      </c>
      <c r="F51" s="14">
        <v>172155.52</v>
      </c>
      <c r="G51" s="14">
        <v>5853</v>
      </c>
    </row>
    <row r="52" spans="1:7" s="1" customFormat="1" ht="12.75">
      <c r="A52" s="27"/>
      <c r="B52" s="28"/>
      <c r="C52" s="28"/>
      <c r="D52" s="29"/>
      <c r="E52" s="29"/>
      <c r="F52" s="29"/>
      <c r="G52" s="29"/>
    </row>
    <row r="53" spans="1:7" ht="12.75">
      <c r="A53" s="5">
        <v>40060</v>
      </c>
      <c r="B53" s="2">
        <v>0</v>
      </c>
      <c r="C53" s="2"/>
      <c r="D53" s="10" t="s">
        <v>0</v>
      </c>
      <c r="E53" s="11">
        <f>SUM(F53:G53)</f>
        <v>4371</v>
      </c>
      <c r="F53" s="11">
        <f>SUM(F54)</f>
        <v>743</v>
      </c>
      <c r="G53" s="11">
        <f>SUM(G54)</f>
        <v>3628</v>
      </c>
    </row>
    <row r="54" spans="1:8" s="7" customFormat="1" ht="12.75">
      <c r="A54" s="17"/>
      <c r="B54" s="18"/>
      <c r="C54" s="18" t="s">
        <v>7</v>
      </c>
      <c r="D54" s="19"/>
      <c r="E54" s="20"/>
      <c r="F54" s="20">
        <v>743</v>
      </c>
      <c r="G54" s="20">
        <v>3628</v>
      </c>
      <c r="H54" s="8"/>
    </row>
    <row r="55" spans="1:7" ht="14.25">
      <c r="A55" s="4"/>
      <c r="B55" s="25">
        <v>3</v>
      </c>
      <c r="C55" s="2"/>
      <c r="D55" s="12" t="s">
        <v>3</v>
      </c>
      <c r="E55" s="13">
        <f>SUM(F55:G55)</f>
        <v>34085</v>
      </c>
      <c r="F55" s="13">
        <f>SUM(F56:F58)</f>
        <v>28895</v>
      </c>
      <c r="G55" s="13">
        <f>SUM(G56:G58)</f>
        <v>5190</v>
      </c>
    </row>
    <row r="56" spans="1:7" s="7" customFormat="1" ht="14.25">
      <c r="A56" s="21"/>
      <c r="B56" s="18"/>
      <c r="C56" s="18" t="s">
        <v>6</v>
      </c>
      <c r="D56" s="19"/>
      <c r="E56" s="20"/>
      <c r="F56" s="20">
        <v>12831</v>
      </c>
      <c r="G56" s="20"/>
    </row>
    <row r="57" spans="1:7" s="7" customFormat="1" ht="14.25">
      <c r="A57" s="21"/>
      <c r="B57" s="18"/>
      <c r="C57" s="18" t="s">
        <v>7</v>
      </c>
      <c r="D57" s="19"/>
      <c r="E57" s="20"/>
      <c r="F57" s="20">
        <v>1064</v>
      </c>
      <c r="G57" s="20">
        <v>5190</v>
      </c>
    </row>
    <row r="58" spans="1:7" s="7" customFormat="1" ht="14.25">
      <c r="A58" s="21"/>
      <c r="B58" s="18"/>
      <c r="C58" s="18" t="s">
        <v>8</v>
      </c>
      <c r="D58" s="19"/>
      <c r="E58" s="20"/>
      <c r="F58" s="20">
        <v>15000</v>
      </c>
      <c r="G58" s="20"/>
    </row>
    <row r="59" spans="1:8" ht="24">
      <c r="A59" s="4"/>
      <c r="B59" s="2"/>
      <c r="C59" s="2"/>
      <c r="D59" s="30" t="s">
        <v>42</v>
      </c>
      <c r="E59" s="14">
        <f>SUM(E53+E55)</f>
        <v>38456</v>
      </c>
      <c r="F59" s="14">
        <f>SUM(F53+F55)</f>
        <v>29638</v>
      </c>
      <c r="G59" s="14">
        <f>SUM(G53+G55)</f>
        <v>8818</v>
      </c>
      <c r="H59" s="3"/>
    </row>
    <row r="60" spans="1:7" ht="12.75">
      <c r="A60" s="9"/>
      <c r="B60" s="2"/>
      <c r="C60" s="2"/>
      <c r="D60" s="9"/>
      <c r="E60" s="9"/>
      <c r="F60" s="9"/>
      <c r="G60" s="9"/>
    </row>
    <row r="61" spans="1:7" ht="12.75">
      <c r="A61" s="29"/>
      <c r="B61" s="28"/>
      <c r="C61" s="28"/>
      <c r="D61" s="29"/>
      <c r="E61" s="29"/>
      <c r="F61" s="29"/>
      <c r="G61" s="29"/>
    </row>
    <row r="62" spans="1:7" ht="12.75">
      <c r="A62" s="32">
        <v>40113</v>
      </c>
      <c r="B62" s="51">
        <v>3</v>
      </c>
      <c r="C62" s="2"/>
      <c r="D62" s="34" t="s">
        <v>0</v>
      </c>
      <c r="E62" s="45">
        <f>SUM(F62:G62)</f>
        <v>35411.31</v>
      </c>
      <c r="F62" s="38">
        <f>SUM(F63:F64)</f>
        <v>5978.280000000001</v>
      </c>
      <c r="G62" s="38">
        <f>SUM(G63:G66)</f>
        <v>29433.03</v>
      </c>
    </row>
    <row r="63" spans="1:7" ht="12.75">
      <c r="A63" s="32"/>
      <c r="B63" s="51"/>
      <c r="C63" s="18" t="s">
        <v>43</v>
      </c>
      <c r="D63" s="34"/>
      <c r="E63" s="40"/>
      <c r="F63" s="52">
        <v>2000</v>
      </c>
      <c r="G63" s="54">
        <v>2350</v>
      </c>
    </row>
    <row r="64" spans="1:7" ht="12.75">
      <c r="A64" s="32"/>
      <c r="B64" s="51"/>
      <c r="C64" s="18" t="s">
        <v>44</v>
      </c>
      <c r="D64" s="34"/>
      <c r="E64" s="40"/>
      <c r="F64" s="52">
        <v>3978.28</v>
      </c>
      <c r="G64" s="54">
        <v>5273.53</v>
      </c>
    </row>
    <row r="65" spans="1:7" ht="12.75">
      <c r="A65" s="46"/>
      <c r="B65" s="47"/>
      <c r="C65" s="48" t="s">
        <v>45</v>
      </c>
      <c r="D65" s="49"/>
      <c r="E65" s="50"/>
      <c r="F65" s="38"/>
      <c r="G65" s="54">
        <v>13625.5</v>
      </c>
    </row>
    <row r="66" spans="1:7" ht="12.75">
      <c r="A66" s="46"/>
      <c r="B66" s="47"/>
      <c r="C66" s="48" t="s">
        <v>46</v>
      </c>
      <c r="D66" s="49"/>
      <c r="E66" s="50"/>
      <c r="F66" s="38"/>
      <c r="G66" s="54">
        <v>8184</v>
      </c>
    </row>
    <row r="67" spans="1:7" ht="12.75">
      <c r="A67" s="46"/>
      <c r="B67" s="47"/>
      <c r="C67" s="48"/>
      <c r="D67" s="49"/>
      <c r="E67" s="50"/>
      <c r="F67" s="56"/>
      <c r="G67" s="54"/>
    </row>
    <row r="68" spans="1:7" ht="12.75">
      <c r="A68" s="9"/>
      <c r="B68" s="36">
        <v>4</v>
      </c>
      <c r="C68" s="25"/>
      <c r="D68" s="35" t="s">
        <v>3</v>
      </c>
      <c r="E68" s="37">
        <f>SUM(F68:G68)</f>
        <v>54216.5</v>
      </c>
      <c r="F68" s="37">
        <f>SUM(F69:F70)</f>
        <v>11314.46</v>
      </c>
      <c r="G68" s="55">
        <f>SUM(G69:G74)</f>
        <v>42902.04</v>
      </c>
    </row>
    <row r="69" spans="1:7" ht="12.75">
      <c r="A69" s="9"/>
      <c r="B69" s="36"/>
      <c r="C69" s="18" t="s">
        <v>43</v>
      </c>
      <c r="D69" s="35"/>
      <c r="E69" s="37"/>
      <c r="F69" s="52">
        <v>7650</v>
      </c>
      <c r="G69" s="53">
        <v>6290</v>
      </c>
    </row>
    <row r="70" spans="1:7" ht="12.75">
      <c r="A70" s="9"/>
      <c r="B70" s="36"/>
      <c r="C70" s="18" t="s">
        <v>44</v>
      </c>
      <c r="D70" s="35"/>
      <c r="E70" s="37"/>
      <c r="F70" s="52">
        <v>3664.46</v>
      </c>
      <c r="G70" s="53">
        <v>4857.54</v>
      </c>
    </row>
    <row r="71" spans="1:7" ht="12.75">
      <c r="A71" s="9"/>
      <c r="B71" s="36"/>
      <c r="C71" s="18" t="s">
        <v>46</v>
      </c>
      <c r="D71" s="35"/>
      <c r="E71" s="37"/>
      <c r="F71" s="52"/>
      <c r="G71" s="53">
        <v>8184</v>
      </c>
    </row>
    <row r="72" spans="1:7" ht="12.75">
      <c r="A72" s="9"/>
      <c r="B72" s="36"/>
      <c r="C72" s="18" t="s">
        <v>47</v>
      </c>
      <c r="D72" s="35"/>
      <c r="E72" s="37"/>
      <c r="F72" s="52"/>
      <c r="G72" s="53">
        <v>5329.5</v>
      </c>
    </row>
    <row r="73" spans="1:7" ht="12.75">
      <c r="A73" s="9"/>
      <c r="B73" s="36"/>
      <c r="C73" s="18" t="s">
        <v>48</v>
      </c>
      <c r="D73" s="35"/>
      <c r="E73" s="37"/>
      <c r="F73" s="37"/>
      <c r="G73" s="53">
        <v>12325</v>
      </c>
    </row>
    <row r="74" spans="1:7" ht="12.75">
      <c r="A74" s="9"/>
      <c r="B74" s="36"/>
      <c r="C74" s="18" t="s">
        <v>49</v>
      </c>
      <c r="D74" s="35"/>
      <c r="E74" s="37"/>
      <c r="F74" s="37"/>
      <c r="G74" s="53">
        <v>5916</v>
      </c>
    </row>
    <row r="75" spans="1:7" ht="12.75">
      <c r="A75" s="9"/>
      <c r="B75" s="28"/>
      <c r="C75" s="2"/>
      <c r="D75" s="33" t="s">
        <v>42</v>
      </c>
      <c r="E75" s="41">
        <f>SUM(E62:E68)</f>
        <v>89627.81</v>
      </c>
      <c r="F75" s="39">
        <f>SUM(F62+F68)</f>
        <v>17292.739999999998</v>
      </c>
      <c r="G75" s="39">
        <f>SUM(G62+G68)</f>
        <v>72335.07</v>
      </c>
    </row>
    <row r="76" spans="1:7" s="1" customFormat="1" ht="12.75">
      <c r="A76" s="31"/>
      <c r="B76" s="28"/>
      <c r="C76" s="28"/>
      <c r="D76" s="29"/>
      <c r="E76" s="29"/>
      <c r="F76" s="29"/>
      <c r="G76" s="29"/>
    </row>
    <row r="77" spans="1:7" ht="14.25">
      <c r="A77" s="4"/>
      <c r="B77" s="42">
        <f>SUM(B4+B16+B34+B53+B62)</f>
        <v>16</v>
      </c>
      <c r="C77" s="42"/>
      <c r="D77" s="43" t="s">
        <v>0</v>
      </c>
      <c r="E77" s="22">
        <f>SUM(E4+E16+E34+E53+E62)</f>
        <v>222597.9</v>
      </c>
      <c r="F77" s="22">
        <f>SUM(F4+F16+F34+F53+F62)</f>
        <v>171687.17</v>
      </c>
      <c r="G77" s="22">
        <f>SUM(G4+G16+G34+G53+G62)</f>
        <v>50910.729999999996</v>
      </c>
    </row>
    <row r="78" spans="1:7" ht="14.25">
      <c r="A78" s="4"/>
      <c r="B78" s="25">
        <f>SUM(B9+B22+B41+B55+B68)</f>
        <v>26</v>
      </c>
      <c r="C78" s="42"/>
      <c r="D78" s="44" t="s">
        <v>3</v>
      </c>
      <c r="E78" s="23">
        <f>SUM(E9+E22+E41+E55+E68)</f>
        <v>326669.48</v>
      </c>
      <c r="F78" s="23">
        <f>SUM(F9+F22+F41+F55+F68)</f>
        <v>268180.14</v>
      </c>
      <c r="G78" s="23">
        <f>SUM(G9+G22+G41+G55+G68)</f>
        <v>58489.34</v>
      </c>
    </row>
    <row r="79" spans="1:7" ht="14.25">
      <c r="A79" s="4"/>
      <c r="B79" s="42">
        <f>SUM(B77:B78)</f>
        <v>42</v>
      </c>
      <c r="C79" s="42"/>
      <c r="D79" s="24" t="s">
        <v>4</v>
      </c>
      <c r="E79" s="22">
        <f>SUM(E77:E78)</f>
        <v>549267.38</v>
      </c>
      <c r="F79" s="22">
        <f>SUM(F77:F78)</f>
        <v>439867.31000000006</v>
      </c>
      <c r="G79" s="22">
        <f>SUM(G77:G78)</f>
        <v>109400.06999999999</v>
      </c>
    </row>
    <row r="82" ht="12.75">
      <c r="C82"/>
    </row>
    <row r="83" ht="12.75">
      <c r="C83" s="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</sheetData>
  <mergeCells count="4">
    <mergeCell ref="E2:E3"/>
    <mergeCell ref="F2:G2"/>
    <mergeCell ref="B2:C2"/>
    <mergeCell ref="B3:C3"/>
  </mergeCells>
  <printOptions/>
  <pageMargins left="1.29" right="0.7874015748031497" top="1.45" bottom="0.984251968503937" header="0.5118110236220472" footer="0.5118110236220472"/>
  <pageSetup horizontalDpi="600" verticalDpi="600" orientation="landscape" paperSize="9" r:id="rId1"/>
  <headerFooter alignWithMargins="0">
    <oddHeader>&amp;LEuroregion Elbe / Labe&amp;Cindikative Mittelbindung KPF  - indikativní alokace dotačních prostředků FMP&amp;R27.10.2009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Euroregion</dc:creator>
  <cp:keywords/>
  <dc:description/>
  <cp:lastModifiedBy>V. Lipský</cp:lastModifiedBy>
  <cp:lastPrinted>2009-10-30T09:51:08Z</cp:lastPrinted>
  <dcterms:created xsi:type="dcterms:W3CDTF">2009-05-07T08:58:34Z</dcterms:created>
  <dcterms:modified xsi:type="dcterms:W3CDTF">2010-03-03T13:25:40Z</dcterms:modified>
  <cp:category/>
  <cp:version/>
  <cp:contentType/>
  <cp:contentStatus/>
</cp:coreProperties>
</file>