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320" windowHeight="10500" firstSheet="1" activeTab="3"/>
  </bookViews>
  <sheets>
    <sheet name="seznam a statistika FMP EEL" sheetId="1" r:id="rId1"/>
    <sheet name="počet projektů podle okresů" sheetId="2" r:id="rId2"/>
    <sheet name="absolutní hodnoty v € podle okr" sheetId="3" r:id="rId3"/>
    <sheet name="Graf podle právní formy" sheetId="4" r:id="rId4"/>
  </sheets>
  <definedNames/>
  <calcPr fullCalcOnLoad="1"/>
</workbook>
</file>

<file path=xl/sharedStrings.xml><?xml version="1.0" encoding="utf-8"?>
<sst xmlns="http://schemas.openxmlformats.org/spreadsheetml/2006/main" count="177" uniqueCount="111">
  <si>
    <t>číslo projektu</t>
  </si>
  <si>
    <t>název</t>
  </si>
  <si>
    <t>žadatel</t>
  </si>
  <si>
    <t>EEL-0002-CZ-1-00</t>
  </si>
  <si>
    <t>Kulturní a sportovní kalendář EEL</t>
  </si>
  <si>
    <t>Euroregion Labe</t>
  </si>
  <si>
    <t>EEL-0007-CZ-1-00</t>
  </si>
  <si>
    <t>Rozšíření spolupráce (příhraničních) partnerských měst</t>
  </si>
  <si>
    <t>Město Chabařovice</t>
  </si>
  <si>
    <t>EEL-0010-CZ-1-00</t>
  </si>
  <si>
    <t>Mezinárodní mistrovská soutěž v ARDF</t>
  </si>
  <si>
    <t>EEL-0011-CZ-1-00</t>
  </si>
  <si>
    <t>Mezinárodní soutěž ve střeleckých dovednostech …</t>
  </si>
  <si>
    <t>Město Bílina</t>
  </si>
  <si>
    <t>EEL-0012-CZ-1-00</t>
  </si>
  <si>
    <t xml:space="preserve">Hry bez hranic - Setkáváním mládeže z česko-saského příhraničí k prohlubování vzájemného porozumění </t>
  </si>
  <si>
    <t>EEL-0014-CZ-1-00</t>
  </si>
  <si>
    <t>Spolupráce dobrovolných hasičů</t>
  </si>
  <si>
    <t>MAS Labské skály</t>
  </si>
  <si>
    <t>EEL-0017-CZ-1-00</t>
  </si>
  <si>
    <t>Česko-německé pohraničí jako společný životní prostor (inventarizace přeshraničních akademických projektů v EEL)</t>
  </si>
  <si>
    <t>UJEP Geo</t>
  </si>
  <si>
    <t>EEL-0018-CZ-1-00</t>
  </si>
  <si>
    <t>Poznávání společné historie Krušnohoří</t>
  </si>
  <si>
    <t>UJEP FF</t>
  </si>
  <si>
    <t>EEL-0019-CZ-1-00</t>
  </si>
  <si>
    <t>Sportovní hry města Dubí 2009</t>
  </si>
  <si>
    <t>Město Dubí</t>
  </si>
  <si>
    <t>EEL-0023-CZ-1-00</t>
  </si>
  <si>
    <t>10. ročník Mezinárodního hudebního festivalu</t>
  </si>
  <si>
    <t>Město Česká Kamenice</t>
  </si>
  <si>
    <t>EEL-0025-CZ-1-00</t>
  </si>
  <si>
    <t>Setkání rodáků města Dubí</t>
  </si>
  <si>
    <t>EEL-0026-CZ-1-00</t>
  </si>
  <si>
    <t>Česko-německá výstava a workshopy "Výtvarné umění v životě duševně nemocných aneb Kreslím tak rychle jak dokážu"</t>
  </si>
  <si>
    <t>EEL-0027-CZ-1-00</t>
  </si>
  <si>
    <t>Animovaná pohádka Labská královna</t>
  </si>
  <si>
    <t>UFFO o.s.</t>
  </si>
  <si>
    <t>EEL-0028-CZ-1-00</t>
  </si>
  <si>
    <t>Středoevropský den - Česko-saská veřejná konference v Ústí n. L.</t>
  </si>
  <si>
    <t>Collegium Bohemicum o.p.s.</t>
  </si>
  <si>
    <t>EEL-0029-CZ-1-00</t>
  </si>
  <si>
    <t>Parkmaraton 2009</t>
  </si>
  <si>
    <t>Agentura pro Lípu o.s.</t>
  </si>
  <si>
    <t>EEL-0030-CZ-2-00</t>
  </si>
  <si>
    <t>Česko-saské keramické dny</t>
  </si>
  <si>
    <t>Občanské sdružení Jurta</t>
  </si>
  <si>
    <t>EEL-0040-CZ-2-00</t>
  </si>
  <si>
    <t>Euroregion Elbe/Labe Cup - turnaj kadetů ve stolním tenise</t>
  </si>
  <si>
    <t>TJ Slavoj Severotuk Ústí n. L., o.s.</t>
  </si>
  <si>
    <t>EEL-0041-CZ-1-00</t>
  </si>
  <si>
    <t>Krajina Euroregionu Elbe/Labe v hledáčku mladých fotografů</t>
  </si>
  <si>
    <t>EEL-0044-CZ-1-00</t>
  </si>
  <si>
    <t>Bad Schandau - letní hry mládeže</t>
  </si>
  <si>
    <t>EEL-0045-CZ-1-00</t>
  </si>
  <si>
    <t>Pracovní setkání zástupců partnerských měst Lovosice - Coswig</t>
  </si>
  <si>
    <t>Město Lovosice</t>
  </si>
  <si>
    <t>EEL-0046-CZ-2-00</t>
  </si>
  <si>
    <t>Člověk na hranici</t>
  </si>
  <si>
    <t>o.s.Slunečnice</t>
  </si>
  <si>
    <t>EEL-0049-CZ-1-00</t>
  </si>
  <si>
    <t>Josefínské slavnosti Terezín 2009</t>
  </si>
  <si>
    <t>Město Terezín</t>
  </si>
  <si>
    <t>okres</t>
  </si>
  <si>
    <t>Podle charakteru</t>
  </si>
  <si>
    <t>o.p.s.</t>
  </si>
  <si>
    <t>o.s.</t>
  </si>
  <si>
    <t>MAS</t>
  </si>
  <si>
    <t>počet</t>
  </si>
  <si>
    <t>školská zařízení</t>
  </si>
  <si>
    <t>Podle okresů</t>
  </si>
  <si>
    <t>okres Děčín</t>
  </si>
  <si>
    <t>okres Litoměřice</t>
  </si>
  <si>
    <t>okres Teplice</t>
  </si>
  <si>
    <t>okres Ústí n.L.</t>
  </si>
  <si>
    <t>LT</t>
  </si>
  <si>
    <t>DC</t>
  </si>
  <si>
    <t>UL</t>
  </si>
  <si>
    <t>TP</t>
  </si>
  <si>
    <t>FOKUS Ústí nad Labem O.S.</t>
  </si>
  <si>
    <t>RINUK - Za rozvoj informovanosti návštěvníků Ústeckého kraje o.s.</t>
  </si>
  <si>
    <t>Kontakt 97 o.s.</t>
  </si>
  <si>
    <t>forma</t>
  </si>
  <si>
    <t>AVZO ČR (o.s.) Doubravka, organiz. jednotka srdužení</t>
  </si>
  <si>
    <t>město</t>
  </si>
  <si>
    <t>školské zařízení</t>
  </si>
  <si>
    <t>dobrovolný svazek obcí</t>
  </si>
  <si>
    <t>město Bílina</t>
  </si>
  <si>
    <t>všechna města jsou členy EEL, z měst a obcí mimo EEL nikdo o dotaci nežádal</t>
  </si>
  <si>
    <t>město Dubí</t>
  </si>
  <si>
    <t>celkem schváleno projektů</t>
  </si>
  <si>
    <t>UJEP</t>
  </si>
  <si>
    <t>celková schválená dotace</t>
  </si>
  <si>
    <t>čerpání</t>
  </si>
  <si>
    <t>členové EEL</t>
  </si>
  <si>
    <t>z toho města</t>
  </si>
  <si>
    <t>EEL-0061-CZ-2-00</t>
  </si>
  <si>
    <t>ALBISOL - Orientační běh v Euroregionu Labe, dvoudenní, otevřený, mezinárodní, sportovní mítink</t>
  </si>
  <si>
    <t>EEL-0062-CZ-1-00</t>
  </si>
  <si>
    <t>EEL-0063-CZ-1-00</t>
  </si>
  <si>
    <t>EEL-0064-CZ-1-00</t>
  </si>
  <si>
    <t>Česko-německý symfonický orchestr</t>
  </si>
  <si>
    <t>Předměty vyprávějí: Česko-německá historie</t>
  </si>
  <si>
    <t>Poznejme se - povídejme si</t>
  </si>
  <si>
    <t>Benda Arts o.s.</t>
  </si>
  <si>
    <t>Sportovní klub Děčín - Klub orientačního běhu</t>
  </si>
  <si>
    <t>Collegium Bohemicum</t>
  </si>
  <si>
    <t>celkem</t>
  </si>
  <si>
    <t>CELKEM</t>
  </si>
  <si>
    <t>žadatelé s více schválenými projekty</t>
  </si>
  <si>
    <t xml:space="preserve"> EEL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</si>
</sst>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1]"/>
    <numFmt numFmtId="165" formatCode="#,##0.00\ [$€-407];[Red]#,##0.00\ [$€-407]"/>
    <numFmt numFmtId="166" formatCode="#,##0.00\ [$€-407]"/>
    <numFmt numFmtId="167" formatCode="#,##0.00\ &quot;Kč&quot;;[Red]#,##0.00\ &quot;Kč&quot;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0" borderId="0" xfId="0" applyFont="1" applyAlignment="1">
      <alignment/>
    </xf>
    <xf numFmtId="0" fontId="0" fillId="4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2" xfId="0" applyFill="1" applyBorder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 vertical="top"/>
    </xf>
    <xf numFmtId="164" fontId="0" fillId="4" borderId="1" xfId="0" applyNumberFormat="1" applyFont="1" applyFill="1" applyBorder="1" applyAlignment="1">
      <alignment wrapText="1"/>
    </xf>
    <xf numFmtId="164" fontId="0" fillId="5" borderId="1" xfId="0" applyNumberFormat="1" applyFont="1" applyFill="1" applyBorder="1" applyAlignment="1">
      <alignment wrapText="1"/>
    </xf>
    <xf numFmtId="164" fontId="0" fillId="3" borderId="1" xfId="0" applyNumberFormat="1" applyFont="1" applyFill="1" applyBorder="1" applyAlignment="1">
      <alignment wrapText="1"/>
    </xf>
    <xf numFmtId="164" fontId="0" fillId="2" borderId="1" xfId="0" applyNumberFormat="1" applyFont="1" applyFill="1" applyBorder="1" applyAlignment="1">
      <alignment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66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66" fontId="0" fillId="4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Počty schválených projektů SFMP EEL v roce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'seznam a statistika FMP EEL'!$D$33:$D$36</c:f>
              <c:strCache>
                <c:ptCount val="4"/>
                <c:pt idx="0">
                  <c:v>okres Ústí n.L.</c:v>
                </c:pt>
                <c:pt idx="1">
                  <c:v>okres Děčín</c:v>
                </c:pt>
                <c:pt idx="2">
                  <c:v>okres Litoměřice</c:v>
                </c:pt>
                <c:pt idx="3">
                  <c:v>okres Teplice</c:v>
                </c:pt>
              </c:strCache>
            </c:strRef>
          </c:cat>
          <c:val>
            <c:numRef>
              <c:f>'seznam a statistika FMP EEL'!$E$33:$E$36</c:f>
              <c:numCache>
                <c:ptCount val="4"/>
                <c:pt idx="0">
                  <c:v>12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Vázání prostředků ze SFMP EEL podle okresů v roce 2009 absolutní hodnoty v €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'seznam a statistika FMP EEL'!$G$33:$G$36</c:f>
              <c:strCache>
                <c:ptCount val="4"/>
                <c:pt idx="0">
                  <c:v>okres Ústí n.L.</c:v>
                </c:pt>
                <c:pt idx="1">
                  <c:v>okres Děčín</c:v>
                </c:pt>
                <c:pt idx="2">
                  <c:v>okres Litoměřice</c:v>
                </c:pt>
                <c:pt idx="3">
                  <c:v>okres Teplice</c:v>
                </c:pt>
              </c:strCache>
            </c:strRef>
          </c:cat>
          <c:val>
            <c:numRef>
              <c:f>'seznam a statistika FMP EEL'!$H$33:$H$36</c:f>
              <c:numCache>
                <c:ptCount val="4"/>
                <c:pt idx="0">
                  <c:v>132854.95</c:v>
                </c:pt>
                <c:pt idx="1">
                  <c:v>87942.87</c:v>
                </c:pt>
                <c:pt idx="2">
                  <c:v>27831</c:v>
                </c:pt>
                <c:pt idx="3">
                  <c:v>62779.95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Počet schválených projektů podle právní formy žadatele v roce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'seznam a statistika FMP EEL'!$E$48</c:f>
              <c:strCache>
                <c:ptCount val="1"/>
                <c:pt idx="0">
                  <c:v>členové EEL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'seznam a statistika FMP EEL'!$F$48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'seznam a statistika FMP EEL'!$E$49</c:f>
              <c:strCache>
                <c:ptCount val="1"/>
                <c:pt idx="0">
                  <c:v>o.s.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'seznam a statistika FMP EEL'!$F$49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'seznam a statistika FMP EEL'!$E$50</c:f>
              <c:strCache>
                <c:ptCount val="1"/>
                <c:pt idx="0">
                  <c:v>o.p.s.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'seznam a statistika FMP EEL'!$F$50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'seznam a statistika FMP EEL'!$E$51</c:f>
              <c:strCache>
                <c:ptCount val="1"/>
                <c:pt idx="0">
                  <c:v>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'seznam a statistika FMP EEL'!$F$51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'seznam a statistika FMP EEL'!$E$52</c:f>
              <c:strCache>
                <c:ptCount val="1"/>
                <c:pt idx="0">
                  <c:v>školská zařízení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'seznam a statistika FMP EEL'!$F$52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'seznam a statistika FMP EEL'!$E$47</c:f>
              <c:strCache>
                <c:ptCount val="1"/>
                <c:pt idx="0">
                  <c:v> EEL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'seznam a statistika FMP EEL'!$F$47</c:f>
              <c:numCache>
                <c:ptCount val="1"/>
                <c:pt idx="0">
                  <c:v>1</c:v>
                </c:pt>
              </c:numCache>
            </c:numRef>
          </c:val>
        </c:ser>
        <c:axId val="51008016"/>
        <c:axId val="56418961"/>
      </c:barChart>
      <c:catAx>
        <c:axId val="5100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18961"/>
        <c:crosses val="autoZero"/>
        <c:auto val="1"/>
        <c:lblOffset val="100"/>
        <c:noMultiLvlLbl val="0"/>
      </c:catAx>
      <c:valAx>
        <c:axId val="56418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projektů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8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7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44</xdr:row>
      <xdr:rowOff>57150</xdr:rowOff>
    </xdr:from>
    <xdr:to>
      <xdr:col>1</xdr:col>
      <xdr:colOff>609600</xdr:colOff>
      <xdr:row>46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1600200" y="22726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workbookViewId="0" topLeftCell="B25">
      <selection activeCell="E17" sqref="E17"/>
    </sheetView>
  </sheetViews>
  <sheetFormatPr defaultColWidth="9.140625" defaultRowHeight="12.75"/>
  <cols>
    <col min="1" max="1" width="14.8515625" style="0" customWidth="1"/>
    <col min="2" max="2" width="17.421875" style="0" customWidth="1"/>
    <col min="3" max="3" width="18.28125" style="0" customWidth="1"/>
    <col min="4" max="4" width="19.8515625" style="0" customWidth="1"/>
    <col min="5" max="5" width="15.7109375" style="0" customWidth="1"/>
    <col min="6" max="6" width="13.28125" style="0" customWidth="1"/>
    <col min="7" max="7" width="17.00390625" style="0" customWidth="1"/>
    <col min="8" max="8" width="18.8515625" style="0" customWidth="1"/>
  </cols>
  <sheetData>
    <row r="1" spans="1:6" ht="38.25">
      <c r="A1" s="7" t="s">
        <v>0</v>
      </c>
      <c r="B1" s="1" t="s">
        <v>1</v>
      </c>
      <c r="C1" s="1" t="s">
        <v>2</v>
      </c>
      <c r="D1" s="24" t="s">
        <v>63</v>
      </c>
      <c r="E1" s="1" t="s">
        <v>82</v>
      </c>
      <c r="F1" s="1" t="s">
        <v>92</v>
      </c>
    </row>
    <row r="2" spans="1:3" ht="12.75">
      <c r="A2" s="8"/>
      <c r="B2" s="2"/>
      <c r="C2" s="2"/>
    </row>
    <row r="3" spans="1:6" ht="38.25">
      <c r="A3" s="10" t="s">
        <v>3</v>
      </c>
      <c r="B3" s="11" t="s">
        <v>4</v>
      </c>
      <c r="C3" s="11" t="s">
        <v>5</v>
      </c>
      <c r="D3" s="17" t="s">
        <v>77</v>
      </c>
      <c r="E3" s="11" t="s">
        <v>86</v>
      </c>
      <c r="F3" s="25">
        <v>11900</v>
      </c>
    </row>
    <row r="4" spans="1:6" ht="63.75">
      <c r="A4" s="10" t="s">
        <v>6</v>
      </c>
      <c r="B4" s="11" t="s">
        <v>7</v>
      </c>
      <c r="C4" s="11" t="s">
        <v>8</v>
      </c>
      <c r="D4" s="17" t="s">
        <v>77</v>
      </c>
      <c r="E4" s="11" t="s">
        <v>84</v>
      </c>
      <c r="F4" s="25">
        <v>6832.3</v>
      </c>
    </row>
    <row r="5" spans="1:6" ht="38.25">
      <c r="A5" s="20" t="s">
        <v>9</v>
      </c>
      <c r="B5" s="21" t="s">
        <v>10</v>
      </c>
      <c r="C5" s="21" t="s">
        <v>83</v>
      </c>
      <c r="D5" s="22" t="s">
        <v>78</v>
      </c>
      <c r="E5" s="21" t="s">
        <v>66</v>
      </c>
      <c r="F5" s="26">
        <v>14999.95</v>
      </c>
    </row>
    <row r="6" spans="1:6" ht="63.75">
      <c r="A6" s="20" t="s">
        <v>11</v>
      </c>
      <c r="B6" s="21" t="s">
        <v>12</v>
      </c>
      <c r="C6" s="21" t="s">
        <v>13</v>
      </c>
      <c r="D6" s="22" t="s">
        <v>78</v>
      </c>
      <c r="E6" s="21" t="s">
        <v>84</v>
      </c>
      <c r="F6" s="26">
        <v>15000</v>
      </c>
    </row>
    <row r="7" spans="1:6" ht="114.75">
      <c r="A7" s="20" t="s">
        <v>14</v>
      </c>
      <c r="B7" s="21" t="s">
        <v>15</v>
      </c>
      <c r="C7" s="21" t="s">
        <v>13</v>
      </c>
      <c r="D7" s="22" t="s">
        <v>78</v>
      </c>
      <c r="E7" s="21" t="s">
        <v>84</v>
      </c>
      <c r="F7" s="26">
        <v>15000</v>
      </c>
    </row>
    <row r="8" spans="1:6" ht="38.25">
      <c r="A8" s="12" t="s">
        <v>16</v>
      </c>
      <c r="B8" s="13" t="s">
        <v>17</v>
      </c>
      <c r="C8" s="13" t="s">
        <v>18</v>
      </c>
      <c r="D8" s="18" t="s">
        <v>76</v>
      </c>
      <c r="E8" s="13" t="s">
        <v>67</v>
      </c>
      <c r="F8" s="27">
        <v>6858</v>
      </c>
    </row>
    <row r="9" spans="1:6" ht="127.5">
      <c r="A9" s="10" t="s">
        <v>19</v>
      </c>
      <c r="B9" s="11" t="s">
        <v>20</v>
      </c>
      <c r="C9" s="11" t="s">
        <v>21</v>
      </c>
      <c r="D9" s="17" t="s">
        <v>77</v>
      </c>
      <c r="E9" s="11" t="s">
        <v>85</v>
      </c>
      <c r="F9" s="25">
        <v>9732.5</v>
      </c>
    </row>
    <row r="10" spans="1:6" ht="51">
      <c r="A10" s="10" t="s">
        <v>22</v>
      </c>
      <c r="B10" s="11" t="s">
        <v>23</v>
      </c>
      <c r="C10" s="11" t="s">
        <v>24</v>
      </c>
      <c r="D10" s="17" t="s">
        <v>77</v>
      </c>
      <c r="E10" s="11" t="s">
        <v>85</v>
      </c>
      <c r="F10" s="25">
        <v>1320</v>
      </c>
    </row>
    <row r="11" spans="1:6" ht="38.25">
      <c r="A11" s="20" t="s">
        <v>25</v>
      </c>
      <c r="B11" s="21" t="s">
        <v>26</v>
      </c>
      <c r="C11" s="21" t="s">
        <v>27</v>
      </c>
      <c r="D11" s="22" t="s">
        <v>78</v>
      </c>
      <c r="E11" s="21" t="s">
        <v>84</v>
      </c>
      <c r="F11" s="26">
        <v>10500</v>
      </c>
    </row>
    <row r="12" spans="1:6" ht="51">
      <c r="A12" s="12" t="s">
        <v>28</v>
      </c>
      <c r="B12" s="13" t="s">
        <v>29</v>
      </c>
      <c r="C12" s="13" t="s">
        <v>30</v>
      </c>
      <c r="D12" s="18" t="s">
        <v>76</v>
      </c>
      <c r="E12" s="13" t="s">
        <v>84</v>
      </c>
      <c r="F12" s="27">
        <v>15000</v>
      </c>
    </row>
    <row r="13" spans="1:6" ht="25.5">
      <c r="A13" s="20" t="s">
        <v>31</v>
      </c>
      <c r="B13" s="21" t="s">
        <v>32</v>
      </c>
      <c r="C13" s="21" t="s">
        <v>27</v>
      </c>
      <c r="D13" s="22" t="s">
        <v>78</v>
      </c>
      <c r="E13" s="21" t="s">
        <v>84</v>
      </c>
      <c r="F13" s="26">
        <v>7280</v>
      </c>
    </row>
    <row r="14" spans="1:6" ht="140.25">
      <c r="A14" s="10" t="s">
        <v>33</v>
      </c>
      <c r="B14" s="11" t="s">
        <v>34</v>
      </c>
      <c r="C14" s="11" t="s">
        <v>79</v>
      </c>
      <c r="D14" s="17" t="s">
        <v>77</v>
      </c>
      <c r="E14" s="11" t="s">
        <v>66</v>
      </c>
      <c r="F14" s="25">
        <v>12560</v>
      </c>
    </row>
    <row r="15" spans="1:6" ht="51">
      <c r="A15" s="10" t="s">
        <v>35</v>
      </c>
      <c r="B15" s="11" t="s">
        <v>36</v>
      </c>
      <c r="C15" s="11" t="s">
        <v>37</v>
      </c>
      <c r="D15" s="17" t="s">
        <v>77</v>
      </c>
      <c r="E15" s="11" t="s">
        <v>66</v>
      </c>
      <c r="F15" s="25">
        <v>15000</v>
      </c>
    </row>
    <row r="16" spans="1:6" ht="63.75">
      <c r="A16" s="10" t="s">
        <v>38</v>
      </c>
      <c r="B16" s="11" t="s">
        <v>39</v>
      </c>
      <c r="C16" s="11" t="s">
        <v>40</v>
      </c>
      <c r="D16" s="17" t="s">
        <v>77</v>
      </c>
      <c r="E16" s="11" t="s">
        <v>65</v>
      </c>
      <c r="F16" s="25">
        <v>5669.5</v>
      </c>
    </row>
    <row r="17" spans="1:6" ht="25.5">
      <c r="A17" s="12" t="s">
        <v>41</v>
      </c>
      <c r="B17" s="13" t="s">
        <v>42</v>
      </c>
      <c r="C17" s="13" t="s">
        <v>43</v>
      </c>
      <c r="D17" s="18" t="s">
        <v>76</v>
      </c>
      <c r="E17" s="13" t="s">
        <v>66</v>
      </c>
      <c r="F17" s="27">
        <v>10675.87</v>
      </c>
    </row>
    <row r="18" spans="1:41" s="6" customFormat="1" ht="25.5">
      <c r="A18" s="12" t="s">
        <v>44</v>
      </c>
      <c r="B18" s="13" t="s">
        <v>45</v>
      </c>
      <c r="C18" s="13" t="s">
        <v>46</v>
      </c>
      <c r="D18" s="18" t="s">
        <v>77</v>
      </c>
      <c r="E18" s="13" t="s">
        <v>66</v>
      </c>
      <c r="F18" s="27">
        <v>22500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1:6" ht="63.75">
      <c r="A19" s="10" t="s">
        <v>47</v>
      </c>
      <c r="B19" s="11" t="s">
        <v>48</v>
      </c>
      <c r="C19" s="11" t="s">
        <v>49</v>
      </c>
      <c r="D19" s="17" t="s">
        <v>77</v>
      </c>
      <c r="E19" s="11" t="s">
        <v>66</v>
      </c>
      <c r="F19" s="25">
        <v>22215.95</v>
      </c>
    </row>
    <row r="20" spans="1:6" ht="76.5">
      <c r="A20" s="10" t="s">
        <v>50</v>
      </c>
      <c r="B20" s="11" t="s">
        <v>51</v>
      </c>
      <c r="C20" s="11" t="s">
        <v>80</v>
      </c>
      <c r="D20" s="17" t="s">
        <v>77</v>
      </c>
      <c r="E20" s="11" t="s">
        <v>66</v>
      </c>
      <c r="F20" s="25">
        <v>15000</v>
      </c>
    </row>
    <row r="21" spans="1:6" ht="38.25">
      <c r="A21" s="10" t="s">
        <v>52</v>
      </c>
      <c r="B21" s="11" t="s">
        <v>53</v>
      </c>
      <c r="C21" s="11" t="s">
        <v>81</v>
      </c>
      <c r="D21" s="17" t="s">
        <v>77</v>
      </c>
      <c r="E21" s="11" t="s">
        <v>66</v>
      </c>
      <c r="F21" s="25">
        <v>14970.2</v>
      </c>
    </row>
    <row r="22" spans="1:6" ht="76.5">
      <c r="A22" s="14" t="s">
        <v>54</v>
      </c>
      <c r="B22" s="15" t="s">
        <v>55</v>
      </c>
      <c r="C22" s="15" t="s">
        <v>56</v>
      </c>
      <c r="D22" s="19" t="s">
        <v>75</v>
      </c>
      <c r="E22" s="15" t="s">
        <v>84</v>
      </c>
      <c r="F22" s="28">
        <v>12831</v>
      </c>
    </row>
    <row r="23" spans="1:6" ht="25.5">
      <c r="A23" s="12" t="s">
        <v>57</v>
      </c>
      <c r="B23" s="13" t="s">
        <v>58</v>
      </c>
      <c r="C23" s="13" t="s">
        <v>59</v>
      </c>
      <c r="D23" s="18" t="s">
        <v>76</v>
      </c>
      <c r="E23" s="13" t="s">
        <v>66</v>
      </c>
      <c r="F23" s="27">
        <v>10625</v>
      </c>
    </row>
    <row r="24" spans="1:6" ht="38.25">
      <c r="A24" s="14" t="s">
        <v>60</v>
      </c>
      <c r="B24" s="15" t="s">
        <v>61</v>
      </c>
      <c r="C24" s="15" t="s">
        <v>62</v>
      </c>
      <c r="D24" s="36" t="s">
        <v>75</v>
      </c>
      <c r="E24" s="15" t="s">
        <v>84</v>
      </c>
      <c r="F24" s="28">
        <v>15000</v>
      </c>
    </row>
    <row r="25" spans="1:6" ht="114.75">
      <c r="A25" s="12" t="s">
        <v>96</v>
      </c>
      <c r="B25" s="13" t="s">
        <v>97</v>
      </c>
      <c r="C25" s="13" t="s">
        <v>105</v>
      </c>
      <c r="D25" s="37" t="s">
        <v>76</v>
      </c>
      <c r="E25" s="13" t="s">
        <v>66</v>
      </c>
      <c r="F25" s="27">
        <v>16368</v>
      </c>
    </row>
    <row r="26" spans="1:8" ht="63.75">
      <c r="A26" s="11" t="s">
        <v>98</v>
      </c>
      <c r="B26" s="11" t="s">
        <v>102</v>
      </c>
      <c r="C26" s="11" t="s">
        <v>40</v>
      </c>
      <c r="D26" s="39" t="s">
        <v>77</v>
      </c>
      <c r="E26" s="39" t="s">
        <v>65</v>
      </c>
      <c r="F26" s="40">
        <v>5329.5</v>
      </c>
      <c r="H26" s="42"/>
    </row>
    <row r="27" spans="1:6" ht="51">
      <c r="A27" s="11" t="s">
        <v>99</v>
      </c>
      <c r="B27" s="11" t="s">
        <v>101</v>
      </c>
      <c r="C27" s="39" t="s">
        <v>104</v>
      </c>
      <c r="D27" s="39" t="s">
        <v>77</v>
      </c>
      <c r="E27" s="39" t="s">
        <v>66</v>
      </c>
      <c r="F27" s="40">
        <v>12325</v>
      </c>
    </row>
    <row r="28" spans="1:6" ht="25.5">
      <c r="A28" s="13" t="s">
        <v>100</v>
      </c>
      <c r="B28" s="13" t="s">
        <v>103</v>
      </c>
      <c r="C28" s="37" t="s">
        <v>18</v>
      </c>
      <c r="D28" s="37" t="s">
        <v>76</v>
      </c>
      <c r="E28" s="37" t="s">
        <v>67</v>
      </c>
      <c r="F28" s="38">
        <v>5916</v>
      </c>
    </row>
    <row r="29" spans="5:6" ht="12.75">
      <c r="E29" s="35"/>
      <c r="F29" s="41"/>
    </row>
    <row r="30" ht="12.75">
      <c r="C30" s="29"/>
    </row>
    <row r="31" spans="1:6" ht="12.75">
      <c r="A31" s="30" t="s">
        <v>64</v>
      </c>
      <c r="B31" s="31" t="s">
        <v>68</v>
      </c>
      <c r="C31" s="32" t="s">
        <v>93</v>
      </c>
      <c r="D31" s="30" t="s">
        <v>70</v>
      </c>
      <c r="E31" s="30" t="s">
        <v>68</v>
      </c>
      <c r="F31" s="30" t="s">
        <v>93</v>
      </c>
    </row>
    <row r="32" ht="12.75">
      <c r="C32" s="29"/>
    </row>
    <row r="33" spans="1:8" ht="12.75">
      <c r="A33" t="s">
        <v>94</v>
      </c>
      <c r="B33">
        <v>9</v>
      </c>
      <c r="C33" s="33">
        <v>109343.3</v>
      </c>
      <c r="D33" s="9" t="s">
        <v>74</v>
      </c>
      <c r="E33">
        <v>12</v>
      </c>
      <c r="F33" s="34">
        <v>155354.95</v>
      </c>
      <c r="G33" s="9" t="s">
        <v>74</v>
      </c>
      <c r="H33" s="34">
        <f>155354.95-22500</f>
        <v>132854.95</v>
      </c>
    </row>
    <row r="34" spans="1:8" ht="12.75">
      <c r="A34" s="16" t="s">
        <v>95</v>
      </c>
      <c r="B34" s="16">
        <v>8</v>
      </c>
      <c r="C34" s="33">
        <v>97443.3</v>
      </c>
      <c r="D34" s="6" t="s">
        <v>71</v>
      </c>
      <c r="E34">
        <v>7</v>
      </c>
      <c r="F34" s="34">
        <v>65442.87</v>
      </c>
      <c r="G34" s="6" t="s">
        <v>71</v>
      </c>
      <c r="H34" s="34">
        <f>65442.87+22500</f>
        <v>87942.87</v>
      </c>
    </row>
    <row r="35" spans="1:8" ht="12.75">
      <c r="A35" t="s">
        <v>66</v>
      </c>
      <c r="B35">
        <v>11</v>
      </c>
      <c r="C35" s="33">
        <v>167239.97</v>
      </c>
      <c r="D35" s="5" t="s">
        <v>72</v>
      </c>
      <c r="E35">
        <v>2</v>
      </c>
      <c r="F35" s="34">
        <v>27831</v>
      </c>
      <c r="G35" s="5" t="s">
        <v>72</v>
      </c>
      <c r="H35" s="34">
        <v>27831</v>
      </c>
    </row>
    <row r="36" spans="1:8" ht="12.75">
      <c r="A36" t="s">
        <v>65</v>
      </c>
      <c r="B36">
        <v>2</v>
      </c>
      <c r="C36" s="33">
        <v>10999</v>
      </c>
      <c r="D36" s="23" t="s">
        <v>73</v>
      </c>
      <c r="E36">
        <v>5</v>
      </c>
      <c r="F36" s="34">
        <v>62779.95</v>
      </c>
      <c r="G36" s="23" t="s">
        <v>73</v>
      </c>
      <c r="H36" s="34">
        <v>62779.95</v>
      </c>
    </row>
    <row r="37" spans="1:3" ht="12.75">
      <c r="A37" t="s">
        <v>67</v>
      </c>
      <c r="B37">
        <v>2</v>
      </c>
      <c r="C37" s="33">
        <v>12774</v>
      </c>
    </row>
    <row r="38" spans="1:8" ht="12.75">
      <c r="A38" t="s">
        <v>69</v>
      </c>
      <c r="B38">
        <v>2</v>
      </c>
      <c r="C38" s="33">
        <v>11052.5</v>
      </c>
      <c r="D38" t="s">
        <v>107</v>
      </c>
      <c r="E38">
        <f>SUM(E33:E37)</f>
        <v>26</v>
      </c>
      <c r="F38" s="34">
        <f>SUM(F33:F37)</f>
        <v>311408.77</v>
      </c>
      <c r="H38" s="34">
        <f>SUM(H33:H37)</f>
        <v>311408.77</v>
      </c>
    </row>
    <row r="39" spans="3:8" ht="12.75">
      <c r="C39" s="33"/>
      <c r="F39" s="34"/>
      <c r="H39" s="45">
        <f>25.5*H38</f>
        <v>7940923.635000001</v>
      </c>
    </row>
    <row r="40" spans="1:3" ht="12.75">
      <c r="A40" t="s">
        <v>108</v>
      </c>
      <c r="B40" s="44">
        <f>B33+B35+B36+B37+B38</f>
        <v>26</v>
      </c>
      <c r="C40" s="33">
        <f>C33+C35+C36+C37+C38</f>
        <v>311408.77</v>
      </c>
    </row>
    <row r="41" ht="12.75">
      <c r="C41" s="43"/>
    </row>
    <row r="42" spans="1:5" ht="12.75">
      <c r="A42" s="46" t="s">
        <v>88</v>
      </c>
      <c r="B42" s="46"/>
      <c r="C42" s="46"/>
      <c r="D42" s="46"/>
      <c r="E42" s="46"/>
    </row>
    <row r="44" spans="1:6" ht="12.75">
      <c r="A44" s="46" t="s">
        <v>109</v>
      </c>
      <c r="B44" s="47"/>
      <c r="C44" s="47"/>
      <c r="D44" s="47"/>
      <c r="E44" s="47"/>
      <c r="F44" s="47"/>
    </row>
    <row r="45" spans="5:7" ht="12.75">
      <c r="E45" s="30" t="s">
        <v>64</v>
      </c>
      <c r="F45" s="31" t="s">
        <v>68</v>
      </c>
      <c r="G45" s="32" t="s">
        <v>93</v>
      </c>
    </row>
    <row r="46" ht="12.75">
      <c r="G46" s="29"/>
    </row>
    <row r="47" spans="5:8" ht="12.75">
      <c r="E47" t="s">
        <v>110</v>
      </c>
      <c r="F47">
        <v>1</v>
      </c>
      <c r="G47" s="33">
        <v>11900</v>
      </c>
      <c r="H47" s="34"/>
    </row>
    <row r="48" spans="1:7" ht="38.25">
      <c r="A48" s="3" t="s">
        <v>2</v>
      </c>
      <c r="B48" s="4" t="s">
        <v>90</v>
      </c>
      <c r="C48" s="24" t="s">
        <v>93</v>
      </c>
      <c r="E48" s="16" t="s">
        <v>94</v>
      </c>
      <c r="F48" s="16">
        <v>8</v>
      </c>
      <c r="G48" s="33">
        <v>97443.3</v>
      </c>
    </row>
    <row r="49" spans="1:7" ht="12.75">
      <c r="A49" t="s">
        <v>87</v>
      </c>
      <c r="B49">
        <v>2</v>
      </c>
      <c r="C49" s="34">
        <v>30000</v>
      </c>
      <c r="E49" t="s">
        <v>66</v>
      </c>
      <c r="F49">
        <v>11</v>
      </c>
      <c r="G49" s="33">
        <v>167239.97</v>
      </c>
    </row>
    <row r="50" spans="1:7" ht="12.75">
      <c r="A50" t="s">
        <v>89</v>
      </c>
      <c r="B50">
        <v>2</v>
      </c>
      <c r="C50" s="34">
        <v>17780</v>
      </c>
      <c r="E50" t="s">
        <v>65</v>
      </c>
      <c r="F50">
        <v>2</v>
      </c>
      <c r="G50" s="33">
        <v>10999</v>
      </c>
    </row>
    <row r="51" spans="1:7" ht="12.75">
      <c r="A51" t="s">
        <v>91</v>
      </c>
      <c r="B51">
        <v>2</v>
      </c>
      <c r="C51" s="34">
        <v>11052.5</v>
      </c>
      <c r="E51" t="s">
        <v>67</v>
      </c>
      <c r="F51">
        <v>2</v>
      </c>
      <c r="G51" s="33">
        <v>12774</v>
      </c>
    </row>
    <row r="52" spans="1:7" ht="12.75">
      <c r="A52" t="s">
        <v>18</v>
      </c>
      <c r="B52">
        <v>2</v>
      </c>
      <c r="C52" s="34">
        <v>12774</v>
      </c>
      <c r="E52" t="s">
        <v>69</v>
      </c>
      <c r="F52">
        <v>2</v>
      </c>
      <c r="G52" s="33">
        <v>11052.5</v>
      </c>
    </row>
    <row r="53" spans="1:6" ht="12.75">
      <c r="A53" t="s">
        <v>106</v>
      </c>
      <c r="B53">
        <v>2</v>
      </c>
      <c r="C53" s="34">
        <v>10999</v>
      </c>
      <c r="F53">
        <f>SUM(F47:F52)</f>
        <v>26</v>
      </c>
    </row>
  </sheetData>
  <mergeCells count="2">
    <mergeCell ref="A42:E42"/>
    <mergeCell ref="A44:F4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V. Lipský</cp:lastModifiedBy>
  <dcterms:created xsi:type="dcterms:W3CDTF">2009-09-16T04:43:21Z</dcterms:created>
  <dcterms:modified xsi:type="dcterms:W3CDTF">2010-03-11T10:15:12Z</dcterms:modified>
  <cp:category/>
  <cp:version/>
  <cp:contentType/>
  <cp:contentStatus/>
</cp:coreProperties>
</file>